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8"/>
  <workbookPr defaultThemeVersion="124226"/>
  <mc:AlternateContent xmlns:mc="http://schemas.openxmlformats.org/markup-compatibility/2006">
    <mc:Choice Requires="x15">
      <x15ac:absPath xmlns:x15ac="http://schemas.microsoft.com/office/spreadsheetml/2010/11/ac" url="F:\OFICIO 1062 INFORME TRIMESTRAL 2DO EXCEL\"/>
    </mc:Choice>
  </mc:AlternateContent>
  <xr:revisionPtr revIDLastSave="0" documentId="13_ncr:1_{34F68E40-F233-40D4-9D7B-8E4CB85C920C}" xr6:coauthVersionLast="36" xr6:coauthVersionMax="36" xr10:uidLastSave="{00000000-0000-0000-0000-000000000000}"/>
  <bookViews>
    <workbookView xWindow="0" yWindow="0" windowWidth="28800" windowHeight="12330" tabRatio="885" xr2:uid="{00000000-000D-0000-FFFF-FFFF00000000}"/>
  </bookViews>
  <sheets>
    <sheet name="CA" sheetId="4" r:id="rId1"/>
  </sheets>
  <calcPr calcId="191029"/>
</workbook>
</file>

<file path=xl/calcChain.xml><?xml version="1.0" encoding="utf-8"?>
<calcChain xmlns="http://schemas.openxmlformats.org/spreadsheetml/2006/main">
  <c r="E33" i="4" l="1"/>
  <c r="H33" i="4" s="1"/>
  <c r="E32" i="4"/>
  <c r="H32" i="4" s="1"/>
  <c r="E31" i="4"/>
  <c r="H31" i="4" s="1"/>
  <c r="E30" i="4"/>
  <c r="H30" i="4" s="1"/>
  <c r="E29" i="4"/>
  <c r="H29" i="4" s="1"/>
  <c r="E28" i="4"/>
  <c r="H28" i="4" s="1"/>
  <c r="E27" i="4"/>
  <c r="H27" i="4" s="1"/>
  <c r="E26" i="4"/>
  <c r="H26" i="4" s="1"/>
  <c r="E25" i="4"/>
  <c r="H25" i="4" s="1"/>
  <c r="E24" i="4"/>
  <c r="H24" i="4" s="1"/>
  <c r="E23" i="4"/>
  <c r="H23" i="4" s="1"/>
  <c r="E22" i="4"/>
  <c r="H22" i="4" s="1"/>
  <c r="E21" i="4"/>
  <c r="H21" i="4" s="1"/>
  <c r="E20" i="4"/>
  <c r="H20" i="4" s="1"/>
  <c r="E19" i="4"/>
  <c r="H19" i="4" s="1"/>
  <c r="E18" i="4"/>
  <c r="H18" i="4" s="1"/>
  <c r="E17" i="4"/>
  <c r="H17" i="4" s="1"/>
  <c r="E16" i="4"/>
  <c r="H16" i="4" s="1"/>
  <c r="E15" i="4"/>
  <c r="H15" i="4" s="1"/>
  <c r="E14" i="4"/>
  <c r="H14" i="4" s="1"/>
  <c r="G72" i="4" l="1"/>
  <c r="F72" i="4"/>
  <c r="D72" i="4"/>
  <c r="H66" i="4"/>
  <c r="H58" i="4"/>
  <c r="E70" i="4"/>
  <c r="H70" i="4" s="1"/>
  <c r="E68" i="4"/>
  <c r="H68" i="4" s="1"/>
  <c r="E66" i="4"/>
  <c r="E64" i="4"/>
  <c r="H64" i="4" s="1"/>
  <c r="E62" i="4"/>
  <c r="H62" i="4" s="1"/>
  <c r="E60" i="4"/>
  <c r="H60" i="4" s="1"/>
  <c r="E58" i="4"/>
  <c r="C72" i="4"/>
  <c r="G50" i="4"/>
  <c r="F50" i="4"/>
  <c r="H48" i="4"/>
  <c r="E48" i="4"/>
  <c r="E47" i="4"/>
  <c r="H47" i="4" s="1"/>
  <c r="E46" i="4"/>
  <c r="H46" i="4" s="1"/>
  <c r="E45" i="4"/>
  <c r="H45" i="4" s="1"/>
  <c r="H50" i="4" s="1"/>
  <c r="D50" i="4"/>
  <c r="C50" i="4"/>
  <c r="E13" i="4"/>
  <c r="H13" i="4" s="1"/>
  <c r="E12" i="4"/>
  <c r="H12" i="4" s="1"/>
  <c r="E11" i="4"/>
  <c r="H11" i="4" s="1"/>
  <c r="E10" i="4"/>
  <c r="H10" i="4" s="1"/>
  <c r="E9" i="4"/>
  <c r="H9" i="4" s="1"/>
  <c r="E8" i="4"/>
  <c r="H8" i="4" s="1"/>
  <c r="E7" i="4"/>
  <c r="H7" i="4" s="1"/>
  <c r="G36" i="4"/>
  <c r="F36" i="4"/>
  <c r="D36" i="4"/>
  <c r="C36" i="4"/>
  <c r="H72" i="4" l="1"/>
  <c r="E50" i="4"/>
  <c r="E72" i="4"/>
  <c r="H36" i="4"/>
  <c r="E36" i="4"/>
</calcChain>
</file>

<file path=xl/sharedStrings.xml><?xml version="1.0" encoding="utf-8"?>
<sst xmlns="http://schemas.openxmlformats.org/spreadsheetml/2006/main" count="74" uniqueCount="52">
  <si>
    <t>Poder Ejecutivo</t>
  </si>
  <si>
    <t>Poder Legislativo</t>
  </si>
  <si>
    <t>Poder Judicial</t>
  </si>
  <si>
    <t>Órganos Autónomos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</si>
  <si>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</si>
  <si>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</si>
  <si>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</si>
  <si>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</si>
  <si>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</si>
  <si>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</si>
  <si>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Finanacieras No Monetarias con Participacion Estatal Mayoritaria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</si>
  <si>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</si>
  <si>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</si>
  <si>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</si>
  <si>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</si>
  <si>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</si>
  <si>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</si>
  <si>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</si>
  <si>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</si>
  <si>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</si>
  <si>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3 = (1 + 2 )</t>
  </si>
  <si>
    <t>6 = ( 3 - 4 )</t>
  </si>
  <si>
    <t>I. Presidencia Municipal</t>
  </si>
  <si>
    <t>XXIV. Unidad de Asuntos Jurídicos</t>
  </si>
  <si>
    <t>II. Secretaría del Ayuntamiento</t>
  </si>
  <si>
    <t>XX. Dirección de Fiscalización</t>
  </si>
  <si>
    <t>III. Tesorería Municipal</t>
  </si>
  <si>
    <t>IX. Dirección de Recursos Humanos</t>
  </si>
  <si>
    <t>XXVI. Juzgado Administrativo Municipal</t>
  </si>
  <si>
    <t>ATENCIÓN A MIGRANTES</t>
  </si>
  <si>
    <t>IV. Contraloría Municipal</t>
  </si>
  <si>
    <t>V. Oficialía Mayor</t>
  </si>
  <si>
    <t>XXI. Dirección de Educación y Fomento Cí</t>
  </si>
  <si>
    <t>XIX. Dirección de Casa de la Cultura</t>
  </si>
  <si>
    <t>XXII. Dirección de Deporte</t>
  </si>
  <si>
    <t>VIII. Dir Seguridad Pública, Tránsito y</t>
  </si>
  <si>
    <t>XXV. Unidad de Protección Civil</t>
  </si>
  <si>
    <t>XIV. Dirección de Desarrollo Urbano;</t>
  </si>
  <si>
    <t>XIII.  Dirección de Desarrollo Económico</t>
  </si>
  <si>
    <t>X. Unidad de Transparencia</t>
  </si>
  <si>
    <t>VI. Dirección de Obras Públicas</t>
  </si>
  <si>
    <t>VII. Dirección de Desarrollo Social</t>
  </si>
  <si>
    <t>XII. Dirección de Desarrollo Rural</t>
  </si>
  <si>
    <t>XVI. Dirección de Servicios Públicos Mun</t>
  </si>
  <si>
    <t>XI. Dirección de Atención a la Juventud</t>
  </si>
  <si>
    <t>XVII. Dirección de Medio Ambiente</t>
  </si>
  <si>
    <t>XV. Dirección de Planeación Municipal</t>
  </si>
  <si>
    <t>XVIII. Dirección de Derechos Humanos</t>
  </si>
  <si>
    <t>XXIII. Dirección de Salud</t>
  </si>
  <si>
    <t>MUNICIPIO DE SAN FELIPE
ESTADO ANALÍTICO DEL EJERCICIO DEL PRESUPUESTO DE EGRESOS
CLASIFICACIÓN ADMINISTRATIVA
DEL 1 ENERO AL 30 DE JUNIO DEL 2021</t>
  </si>
  <si>
    <t>Gobierno (Federal/Estatal/Municipal) de MUNICIPIO DE SAN FELIPE
Estado Analítico del Ejercicio del Presupuesto de Egresos
Clasificación Administrativa
DEL 1 ENERO AL 30 DE JUNIO DEL 2021</t>
  </si>
  <si>
    <t>Sector Paraestatal del Gobierno (Federal/Estatal/Municipal) de MUNICIPIO DE SAN FELIPE
Estado Analítico del Ejercicio del Presupuesto de Egresos
Clasificación Administrativa
DEL 1 ENERO AL 30 DE JUNIO DEL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</si>
</sst>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35">
    <xf numFmtId="0" fontId="0" fillId="0" borderId="0" xfId="0"/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0" fillId="0" borderId="1" xfId="0" applyBorder="1" applyProtection="1">
      <protection locked="0"/>
    </xf>
    <xf numFmtId="4" fontId="6" fillId="2" borderId="8" xfId="9" applyNumberFormat="1" applyFont="1" applyFill="1" applyBorder="1" applyAlignment="1">
      <alignment horizontal="center" vertical="center" wrapText="1"/>
    </xf>
    <xf numFmtId="0" fontId="6" fillId="2" borderId="8" xfId="9" applyNumberFormat="1" applyFont="1" applyFill="1" applyBorder="1" applyAlignment="1">
      <alignment horizontal="center" vertical="center" wrapText="1"/>
    </xf>
    <xf numFmtId="4" fontId="2" fillId="0" borderId="15" xfId="0" applyNumberFormat="1" applyFont="1" applyFill="1" applyBorder="1" applyProtection="1">
      <protection locked="0"/>
    </xf>
    <xf numFmtId="4" fontId="2" fillId="0" borderId="14" xfId="0" applyNumberFormat="1" applyFont="1" applyFill="1" applyBorder="1" applyProtection="1">
      <protection locked="0"/>
    </xf>
    <xf numFmtId="0" fontId="2" fillId="0" borderId="4" xfId="0" applyFont="1" applyFill="1" applyBorder="1" applyProtection="1">
      <protection locked="0"/>
    </xf>
    <xf numFmtId="4" fontId="6" fillId="0" borderId="8" xfId="0" applyNumberFormat="1" applyFont="1" applyFill="1" applyBorder="1" applyProtection="1">
      <protection locked="0"/>
    </xf>
    <xf numFmtId="0" fontId="2" fillId="0" borderId="3" xfId="9" applyFont="1" applyFill="1" applyBorder="1" applyAlignment="1">
      <alignment horizontal="center" vertical="center"/>
    </xf>
    <xf numFmtId="0" fontId="2" fillId="0" borderId="7" xfId="0" applyFont="1" applyFill="1" applyBorder="1" applyProtection="1">
      <protection locked="0"/>
    </xf>
    <xf numFmtId="0" fontId="0" fillId="0" borderId="9" xfId="0" applyBorder="1" applyProtection="1">
      <protection locked="0"/>
    </xf>
    <xf numFmtId="0" fontId="6" fillId="0" borderId="0" xfId="9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Protection="1">
      <protection locked="0"/>
    </xf>
    <xf numFmtId="0" fontId="0" fillId="0" borderId="12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0" xfId="0" applyBorder="1" applyAlignment="1" applyProtection="1">
      <alignment wrapText="1"/>
      <protection locked="0"/>
    </xf>
    <xf numFmtId="0" fontId="0" fillId="0" borderId="6" xfId="0" applyBorder="1" applyProtection="1">
      <protection locked="0"/>
    </xf>
    <xf numFmtId="4" fontId="0" fillId="0" borderId="13" xfId="0" applyNumberFormat="1" applyBorder="1" applyProtection="1">
      <protection locked="0"/>
    </xf>
    <xf numFmtId="4" fontId="0" fillId="0" borderId="15" xfId="0" applyNumberFormat="1" applyBorder="1" applyProtection="1">
      <protection locked="0"/>
    </xf>
    <xf numFmtId="4" fontId="0" fillId="0" borderId="14" xfId="0" applyNumberFormat="1" applyBorder="1" applyProtection="1">
      <protection locked="0"/>
    </xf>
    <xf numFmtId="4" fontId="2" fillId="0" borderId="13" xfId="9" applyNumberFormat="1" applyFont="1" applyFill="1" applyBorder="1" applyAlignment="1">
      <alignment horizontal="center" vertical="center" wrapText="1"/>
    </xf>
    <xf numFmtId="0" fontId="6" fillId="0" borderId="10" xfId="0" applyFont="1" applyFill="1" applyBorder="1" applyAlignment="1" applyProtection="1">
      <alignment horizontal="left"/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0" fontId="6" fillId="2" borderId="10" xfId="9" applyFont="1" applyFill="1" applyBorder="1" applyAlignment="1" applyProtection="1">
      <alignment horizontal="center" vertical="center" wrapText="1"/>
      <protection locked="0"/>
    </xf>
    <xf numFmtId="0" fontId="6" fillId="2" borderId="11" xfId="9" applyFont="1" applyFill="1" applyBorder="1" applyAlignment="1" applyProtection="1">
      <alignment horizontal="center" vertical="center" wrapText="1"/>
      <protection locked="0"/>
    </xf>
    <xf numFmtId="4" fontId="6" fillId="2" borderId="13" xfId="9" applyNumberFormat="1" applyFont="1" applyFill="1" applyBorder="1" applyAlignment="1">
      <alignment horizontal="center" vertical="center" wrapText="1"/>
    </xf>
    <xf numFmtId="4" fontId="6" fillId="2" borderId="14" xfId="9" applyNumberFormat="1" applyFont="1" applyFill="1" applyBorder="1" applyAlignment="1">
      <alignment horizontal="center" vertical="center" wrapText="1"/>
    </xf>
    <xf numFmtId="0" fontId="6" fillId="2" borderId="2" xfId="9" applyFont="1" applyFill="1" applyBorder="1" applyAlignment="1">
      <alignment horizontal="center" vertical="center"/>
    </xf>
    <xf numFmtId="0" fontId="6" fillId="2" borderId="3" xfId="9" applyFont="1" applyFill="1" applyBorder="1" applyAlignment="1">
      <alignment horizontal="center" vertical="center"/>
    </xf>
    <xf numFmtId="0" fontId="6" fillId="2" borderId="1" xfId="9" applyFont="1" applyFill="1" applyBorder="1" applyAlignment="1">
      <alignment horizontal="center" vertical="center"/>
    </xf>
    <xf numFmtId="0" fontId="6" fillId="2" borderId="4" xfId="9" applyFont="1" applyFill="1" applyBorder="1" applyAlignment="1">
      <alignment horizontal="center" vertical="center"/>
    </xf>
    <xf numFmtId="0" fontId="6" fillId="2" borderId="5" xfId="9" applyFont="1" applyFill="1" applyBorder="1" applyAlignment="1">
      <alignment horizontal="center" vertical="center"/>
    </xf>
    <xf numFmtId="0" fontId="6" fillId="2" borderId="7" xfId="9" applyFont="1" applyFill="1" applyBorder="1" applyAlignment="1">
      <alignment horizontal="center" vertical="center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1266825</xdr:colOff>
      <xdr:row>72</xdr:row>
      <xdr:rowOff>19051</xdr:rowOff>
    </xdr:from>
    <xdr:to>
      <xdr:col>6</xdr:col>
      <xdr:colOff>569340</xdr:colOff>
      <xdr:row>73</xdr:row>
      <xdr:rowOff>88447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1482" t="65892" r="45353" b="31799"/>
        <a:stretch/>
      </xdr:blipFill>
      <xdr:spPr>
        <a:xfrm>
          <a:off x="1430111" y="12762140"/>
          <a:ext cx="6970140" cy="212271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72"/>
  <sheetViews>
    <sheetView showGridLines="0" tabSelected="1" view="pageBreakPreview" zoomScale="140" zoomScaleNormal="100" zoomScaleSheetLayoutView="140" workbookViewId="0">
      <selection sqref="A1:H1"/>
    </sheetView>
  </sheetViews>
  <sheetFormatPr baseColWidth="10" defaultRowHeight="11.25" x14ac:dyDescent="0.2"/>
  <cols>
    <col min="1" max="1" width="2.83203125" style="1" customWidth="1"/>
    <col min="2" max="2" width="60.83203125" style="1" customWidth="1"/>
    <col min="3" max="8" width="18.33203125" style="1" customWidth="1"/>
    <col min="9" max="16384" width="12" style="1"/>
  </cols>
  <sheetData>
    <row r="1" spans="1:8" ht="45" customHeight="1" x14ac:dyDescent="0.2">
      <c r="A1" s="24" t="s">
        <v>49</v>
      </c>
      <c r="B1" s="25"/>
      <c r="C1" s="25"/>
      <c r="D1" s="25"/>
      <c r="E1" s="25"/>
      <c r="F1" s="25"/>
      <c r="G1" s="25"/>
      <c r="H1" s="26"/>
    </row>
    <row r="2" spans="1:8" x14ac:dyDescent="0.2">
      <c r="B2" s="13"/>
      <c r="C2" s="13"/>
      <c r="D2" s="13"/>
      <c r="E2" s="13"/>
      <c r="F2" s="13"/>
      <c r="G2" s="13"/>
      <c r="H2" s="13"/>
    </row>
    <row r="3" spans="1:8" x14ac:dyDescent="0.2">
      <c r="A3" s="29" t="s">
        <v>12</v>
      </c>
      <c r="B3" s="30"/>
      <c r="C3" s="24" t="s">
        <v>18</v>
      </c>
      <c r="D3" s="25"/>
      <c r="E3" s="25"/>
      <c r="F3" s="25"/>
      <c r="G3" s="26"/>
      <c r="H3" s="27" t="s">
        <v>17</v>
      </c>
    </row>
    <row r="4" spans="1:8" ht="24.95" customHeight="1" x14ac:dyDescent="0.2">
      <c r="A4" s="31"/>
      <c r="B4" s="32"/>
      <c r="C4" s="4" t="s">
        <v>13</v>
      </c>
      <c r="D4" s="4" t="s">
        <v>19</v>
      </c>
      <c r="E4" s="4" t="s">
        <v>14</v>
      </c>
      <c r="F4" s="4" t="s">
        <v>15</v>
      </c>
      <c r="G4" s="4" t="s">
        <v>16</v>
      </c>
      <c r="H4" s="28"/>
    </row>
    <row r="5" spans="1:8" x14ac:dyDescent="0.2">
      <c r="A5" s="33"/>
      <c r="B5" s="34"/>
      <c r="C5" s="5">
        <v>1</v>
      </c>
      <c r="D5" s="5">
        <v>2</v>
      </c>
      <c r="E5" s="5" t="s">
        <v>20</v>
      </c>
      <c r="F5" s="5">
        <v>4</v>
      </c>
      <c r="G5" s="5">
        <v>5</v>
      </c>
      <c r="H5" s="5" t="s">
        <v>21</v>
      </c>
    </row>
    <row r="6" spans="1:8" x14ac:dyDescent="0.2">
      <c r="A6" s="14"/>
      <c r="B6" s="10"/>
      <c r="C6" s="22"/>
      <c r="D6" s="22"/>
      <c r="E6" s="22"/>
      <c r="F6" s="22"/>
      <c r="G6" s="22"/>
      <c r="H6" s="22"/>
    </row>
    <row r="7" spans="1:8" x14ac:dyDescent="0.2">
      <c r="A7" s="3" t="s">
        <v>22</v>
      </c>
      <c r="B7" s="8"/>
      <c r="C7" s="6">
        <v>34359941.119999997</v>
      </c>
      <c r="D7" s="6">
        <v>1310110</v>
      </c>
      <c r="E7" s="6">
        <f>C7+D7</f>
        <v>35670051.119999997</v>
      </c>
      <c r="F7" s="6">
        <v>18596015.59</v>
      </c>
      <c r="G7" s="6">
        <v>18346103.719999999</v>
      </c>
      <c r="H7" s="6">
        <f>E7-F7</f>
        <v>17074035.529999997</v>
      </c>
    </row>
    <row r="8" spans="1:8" x14ac:dyDescent="0.2">
      <c r="A8" s="3" t="s">
        <v>23</v>
      </c>
      <c r="B8" s="8"/>
      <c r="C8" s="6">
        <v>6912366.9000000004</v>
      </c>
      <c r="D8" s="6">
        <v>4880000</v>
      </c>
      <c r="E8" s="6">
        <f t="shared" ref="E8:E13" si="0">C8+D8</f>
        <v>11792366.9</v>
      </c>
      <c r="F8" s="6">
        <v>1135305.8899999999</v>
      </c>
      <c r="G8" s="6">
        <v>1134329.6599999999</v>
      </c>
      <c r="H8" s="6">
        <f t="shared" ref="H8:H13" si="1">E8-F8</f>
        <v>10657061.01</v>
      </c>
    </row>
    <row r="9" spans="1:8" x14ac:dyDescent="0.2">
      <c r="A9" s="3" t="s">
        <v>24</v>
      </c>
      <c r="B9" s="8"/>
      <c r="C9" s="6">
        <v>1983057.1</v>
      </c>
      <c r="D9" s="6">
        <v>140000</v>
      </c>
      <c r="E9" s="6">
        <f t="shared" si="0"/>
        <v>2123057.1</v>
      </c>
      <c r="F9" s="6">
        <v>814789.04</v>
      </c>
      <c r="G9" s="6">
        <v>814405.04</v>
      </c>
      <c r="H9" s="6">
        <f t="shared" si="1"/>
        <v>1308268.06</v>
      </c>
    </row>
    <row r="10" spans="1:8" x14ac:dyDescent="0.2">
      <c r="A10" s="3" t="s">
        <v>25</v>
      </c>
      <c r="B10" s="8"/>
      <c r="C10" s="6">
        <v>1885751.45</v>
      </c>
      <c r="D10" s="6">
        <v>-23284.38</v>
      </c>
      <c r="E10" s="6">
        <f t="shared" si="0"/>
        <v>1862467.07</v>
      </c>
      <c r="F10" s="6">
        <v>784816.99</v>
      </c>
      <c r="G10" s="6">
        <v>781452.99</v>
      </c>
      <c r="H10" s="6">
        <f t="shared" si="1"/>
        <v>1077650.08</v>
      </c>
    </row>
    <row r="11" spans="1:8" x14ac:dyDescent="0.2">
      <c r="A11" s="3" t="s">
        <v>26</v>
      </c>
      <c r="B11" s="8"/>
      <c r="C11" s="6">
        <v>7921228.4699999997</v>
      </c>
      <c r="D11" s="6">
        <v>185603.1</v>
      </c>
      <c r="E11" s="6">
        <f t="shared" si="0"/>
        <v>8106831.5699999994</v>
      </c>
      <c r="F11" s="6">
        <v>2162322.36</v>
      </c>
      <c r="G11" s="6">
        <v>2151913.12</v>
      </c>
      <c r="H11" s="6">
        <f t="shared" si="1"/>
        <v>5944509.209999999</v>
      </c>
    </row>
    <row r="12" spans="1:8" x14ac:dyDescent="0.2">
      <c r="A12" s="3" t="s">
        <v>27</v>
      </c>
      <c r="B12" s="8"/>
      <c r="C12" s="6">
        <v>10564731.82</v>
      </c>
      <c r="D12" s="6">
        <v>607144.16</v>
      </c>
      <c r="E12" s="6">
        <f t="shared" si="0"/>
        <v>11171875.98</v>
      </c>
      <c r="F12" s="6">
        <v>5062587.82</v>
      </c>
      <c r="G12" s="6">
        <v>5060844.4800000004</v>
      </c>
      <c r="H12" s="6">
        <f t="shared" si="1"/>
        <v>6109288.1600000001</v>
      </c>
    </row>
    <row r="13" spans="1:8" x14ac:dyDescent="0.2">
      <c r="A13" s="3" t="s">
        <v>28</v>
      </c>
      <c r="B13" s="8"/>
      <c r="C13" s="6">
        <v>499315.21</v>
      </c>
      <c r="D13" s="6">
        <v>-17830.560000000001</v>
      </c>
      <c r="E13" s="6">
        <f t="shared" si="0"/>
        <v>481484.65</v>
      </c>
      <c r="F13" s="6">
        <v>132917.78</v>
      </c>
      <c r="G13" s="6">
        <v>132917.78</v>
      </c>
      <c r="H13" s="6">
        <f t="shared" si="1"/>
        <v>348566.87</v>
      </c>
    </row>
    <row r="14" spans="1:8" x14ac:dyDescent="0.2">
      <c r="A14" s="3" t="s">
        <v>29</v>
      </c>
      <c r="B14" s="8"/>
      <c r="C14" s="6">
        <v>817576.99</v>
      </c>
      <c r="D14" s="6">
        <v>-40000</v>
      </c>
      <c r="E14" s="6">
        <f t="shared" ref="E14" si="2">C14+D14</f>
        <v>777576.99</v>
      </c>
      <c r="F14" s="6">
        <v>278817.65999999997</v>
      </c>
      <c r="G14" s="6">
        <v>278817.65999999997</v>
      </c>
      <c r="H14" s="6">
        <f t="shared" ref="H14" si="3">E14-F14</f>
        <v>498759.33</v>
      </c>
    </row>
    <row r="15" spans="1:8" x14ac:dyDescent="0.2">
      <c r="A15" s="3" t="s">
        <v>30</v>
      </c>
      <c r="B15" s="8"/>
      <c r="C15" s="6">
        <v>3453213.62</v>
      </c>
      <c r="D15" s="6">
        <v>-22297.81</v>
      </c>
      <c r="E15" s="6">
        <f t="shared" ref="E15" si="4">C15+D15</f>
        <v>3430915.81</v>
      </c>
      <c r="F15" s="6">
        <v>1256521.68</v>
      </c>
      <c r="G15" s="6">
        <v>1256521.68</v>
      </c>
      <c r="H15" s="6">
        <f t="shared" ref="H15" si="5">E15-F15</f>
        <v>2174394.13</v>
      </c>
    </row>
    <row r="16" spans="1:8" x14ac:dyDescent="0.2">
      <c r="A16" s="3" t="s">
        <v>31</v>
      </c>
      <c r="B16" s="8"/>
      <c r="C16" s="6">
        <v>10416155.619999999</v>
      </c>
      <c r="D16" s="6">
        <v>-139441.41</v>
      </c>
      <c r="E16" s="6">
        <f t="shared" ref="E16" si="6">C16+D16</f>
        <v>10276714.209999999</v>
      </c>
      <c r="F16" s="6">
        <v>5475624.7400000002</v>
      </c>
      <c r="G16" s="6">
        <v>5349975.29</v>
      </c>
      <c r="H16" s="6">
        <f t="shared" ref="H16" si="7">E16-F16</f>
        <v>4801089.4699999988</v>
      </c>
    </row>
    <row r="17" spans="1:8" x14ac:dyDescent="0.2">
      <c r="A17" s="3" t="s">
        <v>32</v>
      </c>
      <c r="B17" s="8"/>
      <c r="C17" s="6">
        <v>5565493.7699999996</v>
      </c>
      <c r="D17" s="6">
        <v>-432391.79</v>
      </c>
      <c r="E17" s="6">
        <f t="shared" ref="E17" si="8">C17+D17</f>
        <v>5133101.9799999995</v>
      </c>
      <c r="F17" s="6">
        <v>1961425.05</v>
      </c>
      <c r="G17" s="6">
        <v>1961425.05</v>
      </c>
      <c r="H17" s="6">
        <f t="shared" ref="H17" si="9">E17-F17</f>
        <v>3171676.9299999997</v>
      </c>
    </row>
    <row r="18" spans="1:8" x14ac:dyDescent="0.2">
      <c r="A18" s="3" t="s">
        <v>33</v>
      </c>
      <c r="B18" s="8"/>
      <c r="C18" s="6">
        <v>2357594.35</v>
      </c>
      <c r="D18" s="6">
        <v>320999.26</v>
      </c>
      <c r="E18" s="6">
        <f t="shared" ref="E18" si="10">C18+D18</f>
        <v>2678593.6100000003</v>
      </c>
      <c r="F18" s="6">
        <v>818898.4</v>
      </c>
      <c r="G18" s="6">
        <v>775349.8</v>
      </c>
      <c r="H18" s="6">
        <f t="shared" ref="H18" si="11">E18-F18</f>
        <v>1859695.2100000004</v>
      </c>
    </row>
    <row r="19" spans="1:8" x14ac:dyDescent="0.2">
      <c r="A19" s="3" t="s">
        <v>34</v>
      </c>
      <c r="B19" s="8"/>
      <c r="C19" s="6">
        <v>2493933.08</v>
      </c>
      <c r="D19" s="6">
        <v>-22804.38</v>
      </c>
      <c r="E19" s="6">
        <f t="shared" ref="E19" si="12">C19+D19</f>
        <v>2471128.7000000002</v>
      </c>
      <c r="F19" s="6">
        <v>978238.54</v>
      </c>
      <c r="G19" s="6">
        <v>974931.54</v>
      </c>
      <c r="H19" s="6">
        <f t="shared" ref="H19" si="13">E19-F19</f>
        <v>1492890.1600000001</v>
      </c>
    </row>
    <row r="20" spans="1:8" x14ac:dyDescent="0.2">
      <c r="A20" s="3" t="s">
        <v>35</v>
      </c>
      <c r="B20" s="8"/>
      <c r="C20" s="6">
        <v>59774029.270000003</v>
      </c>
      <c r="D20" s="6">
        <v>-462831.22</v>
      </c>
      <c r="E20" s="6">
        <f t="shared" ref="E20" si="14">C20+D20</f>
        <v>59311198.050000004</v>
      </c>
      <c r="F20" s="6">
        <v>21905729.600000001</v>
      </c>
      <c r="G20" s="6">
        <v>21905729.600000001</v>
      </c>
      <c r="H20" s="6">
        <f t="shared" ref="H20" si="15">E20-F20</f>
        <v>37405468.450000003</v>
      </c>
    </row>
    <row r="21" spans="1:8" x14ac:dyDescent="0.2">
      <c r="A21" s="3" t="s">
        <v>36</v>
      </c>
      <c r="B21" s="8"/>
      <c r="C21" s="6">
        <v>6948290.8200000003</v>
      </c>
      <c r="D21" s="6">
        <v>510400</v>
      </c>
      <c r="E21" s="6">
        <f t="shared" ref="E21" si="16">C21+D21</f>
        <v>7458690.8200000003</v>
      </c>
      <c r="F21" s="6">
        <v>2559796.66</v>
      </c>
      <c r="G21" s="6">
        <v>2493139.12</v>
      </c>
      <c r="H21" s="6">
        <f t="shared" ref="H21" si="17">E21-F21</f>
        <v>4898894.16</v>
      </c>
    </row>
    <row r="22" spans="1:8" x14ac:dyDescent="0.2">
      <c r="A22" s="3" t="s">
        <v>37</v>
      </c>
      <c r="B22" s="8"/>
      <c r="C22" s="6">
        <v>3123708.77</v>
      </c>
      <c r="D22" s="6">
        <v>135600</v>
      </c>
      <c r="E22" s="6">
        <f t="shared" ref="E22" si="18">C22+D22</f>
        <v>3259308.77</v>
      </c>
      <c r="F22" s="6">
        <v>1136318.17</v>
      </c>
      <c r="G22" s="6">
        <v>1136318.17</v>
      </c>
      <c r="H22" s="6">
        <f t="shared" ref="H22" si="19">E22-F22</f>
        <v>2122990.6</v>
      </c>
    </row>
    <row r="23" spans="1:8" x14ac:dyDescent="0.2">
      <c r="A23" s="3" t="s">
        <v>38</v>
      </c>
      <c r="B23" s="8"/>
      <c r="C23" s="6">
        <v>9877661.3399999999</v>
      </c>
      <c r="D23" s="6">
        <v>-3521017.26</v>
      </c>
      <c r="E23" s="6">
        <f t="shared" ref="E23" si="20">C23+D23</f>
        <v>6356644.0800000001</v>
      </c>
      <c r="F23" s="6">
        <v>2081175.02</v>
      </c>
      <c r="G23" s="6">
        <v>2007021.24</v>
      </c>
      <c r="H23" s="6">
        <f t="shared" ref="H23" si="21">E23-F23</f>
        <v>4275469.0600000005</v>
      </c>
    </row>
    <row r="24" spans="1:8" x14ac:dyDescent="0.2">
      <c r="A24" s="3" t="s">
        <v>39</v>
      </c>
      <c r="B24" s="8"/>
      <c r="C24" s="6">
        <v>425242.03</v>
      </c>
      <c r="D24" s="6">
        <v>0</v>
      </c>
      <c r="E24" s="6">
        <f t="shared" ref="E24" si="22">C24+D24</f>
        <v>425242.03</v>
      </c>
      <c r="F24" s="6">
        <v>184484.92</v>
      </c>
      <c r="G24" s="6">
        <v>184484.92</v>
      </c>
      <c r="H24" s="6">
        <f t="shared" ref="H24" si="23">E24-F24</f>
        <v>240757.11000000002</v>
      </c>
    </row>
    <row r="25" spans="1:8" x14ac:dyDescent="0.2">
      <c r="A25" s="3" t="s">
        <v>40</v>
      </c>
      <c r="B25" s="8"/>
      <c r="C25" s="6">
        <v>183526037.19</v>
      </c>
      <c r="D25" s="6">
        <v>63788937.200000003</v>
      </c>
      <c r="E25" s="6">
        <f t="shared" ref="E25" si="24">C25+D25</f>
        <v>247314974.38999999</v>
      </c>
      <c r="F25" s="6">
        <v>121755225.98</v>
      </c>
      <c r="G25" s="6">
        <v>121298697.34</v>
      </c>
      <c r="H25" s="6">
        <f t="shared" ref="H25" si="25">E25-F25</f>
        <v>125559748.40999998</v>
      </c>
    </row>
    <row r="26" spans="1:8" x14ac:dyDescent="0.2">
      <c r="A26" s="3" t="s">
        <v>41</v>
      </c>
      <c r="B26" s="8"/>
      <c r="C26" s="6">
        <v>5167301.9800000004</v>
      </c>
      <c r="D26" s="6">
        <v>-58347.78</v>
      </c>
      <c r="E26" s="6">
        <f t="shared" ref="E26" si="26">C26+D26</f>
        <v>5108954.2</v>
      </c>
      <c r="F26" s="6">
        <v>2022146.04</v>
      </c>
      <c r="G26" s="6">
        <v>2022146.04</v>
      </c>
      <c r="H26" s="6">
        <f t="shared" ref="H26" si="27">E26-F26</f>
        <v>3086808.16</v>
      </c>
    </row>
    <row r="27" spans="1:8" x14ac:dyDescent="0.2">
      <c r="A27" s="3" t="s">
        <v>42</v>
      </c>
      <c r="B27" s="8"/>
      <c r="C27" s="6">
        <v>10252442.67</v>
      </c>
      <c r="D27" s="6">
        <v>-877552.48</v>
      </c>
      <c r="E27" s="6">
        <f t="shared" ref="E27" si="28">C27+D27</f>
        <v>9374890.1899999995</v>
      </c>
      <c r="F27" s="6">
        <v>2820438.69</v>
      </c>
      <c r="G27" s="6">
        <v>2819731.09</v>
      </c>
      <c r="H27" s="6">
        <f t="shared" ref="H27" si="29">E27-F27</f>
        <v>6554451.5</v>
      </c>
    </row>
    <row r="28" spans="1:8" x14ac:dyDescent="0.2">
      <c r="A28" s="3" t="s">
        <v>43</v>
      </c>
      <c r="B28" s="8"/>
      <c r="C28" s="6">
        <v>31547917.23</v>
      </c>
      <c r="D28" s="6">
        <v>-38991.97</v>
      </c>
      <c r="E28" s="6">
        <f t="shared" ref="E28" si="30">C28+D28</f>
        <v>31508925.260000002</v>
      </c>
      <c r="F28" s="6">
        <v>13288864.75</v>
      </c>
      <c r="G28" s="6">
        <v>13287844.75</v>
      </c>
      <c r="H28" s="6">
        <f t="shared" ref="H28" si="31">E28-F28</f>
        <v>18220060.510000002</v>
      </c>
    </row>
    <row r="29" spans="1:8" x14ac:dyDescent="0.2">
      <c r="A29" s="3" t="s">
        <v>44</v>
      </c>
      <c r="B29" s="8"/>
      <c r="C29" s="6">
        <v>1177817.29</v>
      </c>
      <c r="D29" s="6">
        <v>-27500</v>
      </c>
      <c r="E29" s="6">
        <f t="shared" ref="E29" si="32">C29+D29</f>
        <v>1150317.29</v>
      </c>
      <c r="F29" s="6">
        <v>452878.34</v>
      </c>
      <c r="G29" s="6">
        <v>452878.34</v>
      </c>
      <c r="H29" s="6">
        <f t="shared" ref="H29" si="33">E29-F29</f>
        <v>697438.95</v>
      </c>
    </row>
    <row r="30" spans="1:8" x14ac:dyDescent="0.2">
      <c r="A30" s="3" t="s">
        <v>45</v>
      </c>
      <c r="B30" s="8"/>
      <c r="C30" s="6">
        <v>5277133.22</v>
      </c>
      <c r="D30" s="6">
        <v>-36969.120000000003</v>
      </c>
      <c r="E30" s="6">
        <f t="shared" ref="E30" si="34">C30+D30</f>
        <v>5240164.0999999996</v>
      </c>
      <c r="F30" s="6">
        <v>2357113.9700000002</v>
      </c>
      <c r="G30" s="6">
        <v>2354141.52</v>
      </c>
      <c r="H30" s="6">
        <f t="shared" ref="H30" si="35">E30-F30</f>
        <v>2883050.1299999994</v>
      </c>
    </row>
    <row r="31" spans="1:8" x14ac:dyDescent="0.2">
      <c r="A31" s="3" t="s">
        <v>46</v>
      </c>
      <c r="B31" s="8"/>
      <c r="C31" s="6">
        <v>1416557.87</v>
      </c>
      <c r="D31" s="6">
        <v>168390</v>
      </c>
      <c r="E31" s="6">
        <f t="shared" ref="E31" si="36">C31+D31</f>
        <v>1584947.87</v>
      </c>
      <c r="F31" s="6">
        <v>620866.38</v>
      </c>
      <c r="G31" s="6">
        <v>618749.81999999995</v>
      </c>
      <c r="H31" s="6">
        <f t="shared" ref="H31" si="37">E31-F31</f>
        <v>964081.49000000011</v>
      </c>
    </row>
    <row r="32" spans="1:8" x14ac:dyDescent="0.2">
      <c r="A32" s="3" t="s">
        <v>47</v>
      </c>
      <c r="B32" s="8"/>
      <c r="C32" s="6">
        <v>674336.31</v>
      </c>
      <c r="D32" s="6">
        <v>0</v>
      </c>
      <c r="E32" s="6">
        <f t="shared" ref="E32" si="38">C32+D32</f>
        <v>674336.31</v>
      </c>
      <c r="F32" s="6">
        <v>223632.99</v>
      </c>
      <c r="G32" s="6">
        <v>223632.99</v>
      </c>
      <c r="H32" s="6">
        <f t="shared" ref="H32" si="39">E32-F32</f>
        <v>450703.32000000007</v>
      </c>
    </row>
    <row r="33" spans="1:8" x14ac:dyDescent="0.2">
      <c r="A33" s="3" t="s">
        <v>48</v>
      </c>
      <c r="B33" s="8"/>
      <c r="C33" s="6">
        <v>1106503.69</v>
      </c>
      <c r="D33" s="6">
        <v>90000</v>
      </c>
      <c r="E33" s="6">
        <f t="shared" ref="E33" si="40">C33+D33</f>
        <v>1196503.69</v>
      </c>
      <c r="F33" s="6">
        <v>361060.34</v>
      </c>
      <c r="G33" s="6">
        <v>335212.79999999999</v>
      </c>
      <c r="H33" s="6">
        <f t="shared" ref="H33" si="41">E33-F33</f>
        <v>835443.34999999986</v>
      </c>
    </row>
    <row r="34" spans="1:8" x14ac:dyDescent="0.2">
      <c r="A34" s="3"/>
      <c r="B34" s="8"/>
      <c r="C34" s="6"/>
      <c r="D34" s="6"/>
      <c r="E34" s="6"/>
      <c r="F34" s="6"/>
      <c r="G34" s="6"/>
      <c r="H34" s="6"/>
    </row>
    <row r="35" spans="1:8" x14ac:dyDescent="0.2">
      <c r="A35" s="3"/>
      <c r="B35" s="11"/>
      <c r="C35" s="7"/>
      <c r="D35" s="7"/>
      <c r="E35" s="7"/>
      <c r="F35" s="7"/>
      <c r="G35" s="7"/>
      <c r="H35" s="7"/>
    </row>
    <row r="36" spans="1:8" x14ac:dyDescent="0.2">
      <c r="A36" s="12"/>
      <c r="B36" s="23" t="s">
        <v>11</v>
      </c>
      <c r="C36" s="9">
        <f t="shared" ref="C36:H36" si="42">SUM(C7:C35)</f>
        <v>409525339.18000013</v>
      </c>
      <c r="D36" s="9">
        <f t="shared" si="42"/>
        <v>66415923.560000002</v>
      </c>
      <c r="E36" s="9">
        <f t="shared" si="42"/>
        <v>475941262.74000007</v>
      </c>
      <c r="F36" s="9">
        <f t="shared" si="42"/>
        <v>211228013.38999999</v>
      </c>
      <c r="G36" s="9">
        <f t="shared" si="42"/>
        <v>210158715.55000001</v>
      </c>
      <c r="H36" s="9">
        <f t="shared" si="42"/>
        <v>264713249.34999993</v>
      </c>
    </row>
    <row r="39" spans="1:8" ht="45" customHeight="1" x14ac:dyDescent="0.2">
      <c r="A39" s="24" t="s">
        <v>50</v>
      </c>
      <c r="B39" s="25"/>
      <c r="C39" s="25"/>
      <c r="D39" s="25"/>
      <c r="E39" s="25"/>
      <c r="F39" s="25"/>
      <c r="G39" s="25"/>
      <c r="H39" s="26"/>
    </row>
    <row r="41" spans="1:8" x14ac:dyDescent="0.2">
      <c r="A41" s="29" t="s">
        <v>12</v>
      </c>
      <c r="B41" s="30"/>
      <c r="C41" s="24" t="s">
        <v>18</v>
      </c>
      <c r="D41" s="25"/>
      <c r="E41" s="25"/>
      <c r="F41" s="25"/>
      <c r="G41" s="26"/>
      <c r="H41" s="27" t="s">
        <v>17</v>
      </c>
    </row>
    <row r="42" spans="1:8" ht="22.5" x14ac:dyDescent="0.2">
      <c r="A42" s="31"/>
      <c r="B42" s="32"/>
      <c r="C42" s="4" t="s">
        <v>13</v>
      </c>
      <c r="D42" s="4" t="s">
        <v>19</v>
      </c>
      <c r="E42" s="4" t="s">
        <v>14</v>
      </c>
      <c r="F42" s="4" t="s">
        <v>15</v>
      </c>
      <c r="G42" s="4" t="s">
        <v>16</v>
      </c>
      <c r="H42" s="28"/>
    </row>
    <row r="43" spans="1:8" x14ac:dyDescent="0.2">
      <c r="A43" s="33"/>
      <c r="B43" s="34"/>
      <c r="C43" s="5">
        <v>1</v>
      </c>
      <c r="D43" s="5">
        <v>2</v>
      </c>
      <c r="E43" s="5" t="s">
        <v>20</v>
      </c>
      <c r="F43" s="5">
        <v>4</v>
      </c>
      <c r="G43" s="5">
        <v>5</v>
      </c>
      <c r="H43" s="5" t="s">
        <v>21</v>
      </c>
    </row>
    <row r="44" spans="1:8" x14ac:dyDescent="0.2">
      <c r="A44" s="14"/>
      <c r="B44" s="15"/>
      <c r="C44" s="19"/>
      <c r="D44" s="19"/>
      <c r="E44" s="19"/>
      <c r="F44" s="19"/>
      <c r="G44" s="19"/>
      <c r="H44" s="19"/>
    </row>
    <row r="45" spans="1:8" x14ac:dyDescent="0.2">
      <c r="A45" s="3" t="s">
        <v>0</v>
      </c>
      <c r="B45" s="2"/>
      <c r="C45" s="20">
        <v>0</v>
      </c>
      <c r="D45" s="20">
        <v>0</v>
      </c>
      <c r="E45" s="20">
        <f>C45+D45</f>
        <v>0</v>
      </c>
      <c r="F45" s="20">
        <v>0</v>
      </c>
      <c r="G45" s="20">
        <v>0</v>
      </c>
      <c r="H45" s="20">
        <f>E45-F45</f>
        <v>0</v>
      </c>
    </row>
    <row r="46" spans="1:8" x14ac:dyDescent="0.2">
      <c r="A46" s="3" t="s">
        <v>1</v>
      </c>
      <c r="B46" s="2"/>
      <c r="C46" s="20">
        <v>0</v>
      </c>
      <c r="D46" s="20">
        <v>0</v>
      </c>
      <c r="E46" s="20">
        <f t="shared" ref="E46:E48" si="43">C46+D46</f>
        <v>0</v>
      </c>
      <c r="F46" s="20">
        <v>0</v>
      </c>
      <c r="G46" s="20">
        <v>0</v>
      </c>
      <c r="H46" s="20">
        <f t="shared" ref="H46:H48" si="44">E46-F46</f>
        <v>0</v>
      </c>
    </row>
    <row r="47" spans="1:8" x14ac:dyDescent="0.2">
      <c r="A47" s="3" t="s">
        <v>2</v>
      </c>
      <c r="B47" s="2"/>
      <c r="C47" s="20">
        <v>0</v>
      </c>
      <c r="D47" s="20">
        <v>0</v>
      </c>
      <c r="E47" s="20">
        <f t="shared" si="43"/>
        <v>0</v>
      </c>
      <c r="F47" s="20">
        <v>0</v>
      </c>
      <c r="G47" s="20">
        <v>0</v>
      </c>
      <c r="H47" s="20">
        <f t="shared" si="44"/>
        <v>0</v>
      </c>
    </row>
    <row r="48" spans="1:8" x14ac:dyDescent="0.2">
      <c r="A48" s="3" t="s">
        <v>3</v>
      </c>
      <c r="B48" s="2"/>
      <c r="C48" s="20">
        <v>0</v>
      </c>
      <c r="D48" s="20">
        <v>0</v>
      </c>
      <c r="E48" s="20">
        <f t="shared" si="43"/>
        <v>0</v>
      </c>
      <c r="F48" s="20">
        <v>0</v>
      </c>
      <c r="G48" s="20">
        <v>0</v>
      </c>
      <c r="H48" s="20">
        <f t="shared" si="44"/>
        <v>0</v>
      </c>
    </row>
    <row r="49" spans="1:8" x14ac:dyDescent="0.2">
      <c r="A49" s="3"/>
      <c r="B49" s="2"/>
      <c r="C49" s="21"/>
      <c r="D49" s="21"/>
      <c r="E49" s="21"/>
      <c r="F49" s="21"/>
      <c r="G49" s="21"/>
      <c r="H49" s="21"/>
    </row>
    <row r="50" spans="1:8" x14ac:dyDescent="0.2">
      <c r="A50" s="12"/>
      <c r="B50" s="23" t="s">
        <v>11</v>
      </c>
      <c r="C50" s="9">
        <f>SUM(C45:C49)</f>
        <v>0</v>
      </c>
      <c r="D50" s="9">
        <f>SUM(D45:D49)</f>
        <v>0</v>
      </c>
      <c r="E50" s="9">
        <f>SUM(E45:E48)</f>
        <v>0</v>
      </c>
      <c r="F50" s="9">
        <f>SUM(F45:F48)</f>
        <v>0</v>
      </c>
      <c r="G50" s="9">
        <f>SUM(G45:G48)</f>
        <v>0</v>
      </c>
      <c r="H50" s="9">
        <f>SUM(H45:H48)</f>
        <v>0</v>
      </c>
    </row>
    <row r="53" spans="1:8" ht="45" customHeight="1" x14ac:dyDescent="0.2">
      <c r="A53" s="24" t="s">
        <v>51</v>
      </c>
      <c r="B53" s="25"/>
      <c r="C53" s="25"/>
      <c r="D53" s="25"/>
      <c r="E53" s="25"/>
      <c r="F53" s="25"/>
      <c r="G53" s="25"/>
      <c r="H53" s="26"/>
    </row>
    <row r="54" spans="1:8" x14ac:dyDescent="0.2">
      <c r="A54" s="29" t="s">
        <v>12</v>
      </c>
      <c r="B54" s="30"/>
      <c r="C54" s="24" t="s">
        <v>18</v>
      </c>
      <c r="D54" s="25"/>
      <c r="E54" s="25"/>
      <c r="F54" s="25"/>
      <c r="G54" s="26"/>
      <c r="H54" s="27" t="s">
        <v>17</v>
      </c>
    </row>
    <row r="55" spans="1:8" ht="22.5" x14ac:dyDescent="0.2">
      <c r="A55" s="31"/>
      <c r="B55" s="32"/>
      <c r="C55" s="4" t="s">
        <v>13</v>
      </c>
      <c r="D55" s="4" t="s">
        <v>19</v>
      </c>
      <c r="E55" s="4" t="s">
        <v>14</v>
      </c>
      <c r="F55" s="4" t="s">
        <v>15</v>
      </c>
      <c r="G55" s="4" t="s">
        <v>16</v>
      </c>
      <c r="H55" s="28"/>
    </row>
    <row r="56" spans="1:8" x14ac:dyDescent="0.2">
      <c r="A56" s="33"/>
      <c r="B56" s="34"/>
      <c r="C56" s="5">
        <v>1</v>
      </c>
      <c r="D56" s="5">
        <v>2</v>
      </c>
      <c r="E56" s="5" t="s">
        <v>20</v>
      </c>
      <c r="F56" s="5">
        <v>4</v>
      </c>
      <c r="G56" s="5">
        <v>5</v>
      </c>
      <c r="H56" s="5" t="s">
        <v>21</v>
      </c>
    </row>
    <row r="57" spans="1:8" x14ac:dyDescent="0.2">
      <c r="A57" s="14"/>
      <c r="B57" s="15"/>
      <c r="C57" s="19"/>
      <c r="D57" s="19"/>
      <c r="E57" s="19"/>
      <c r="F57" s="19"/>
      <c r="G57" s="19"/>
      <c r="H57" s="19"/>
    </row>
    <row r="58" spans="1:8" ht="22.5" x14ac:dyDescent="0.2">
      <c r="A58" s="3"/>
      <c r="B58" s="17" t="s">
        <v>5</v>
      </c>
      <c r="C58" s="20">
        <v>0</v>
      </c>
      <c r="D58" s="20">
        <v>0</v>
      </c>
      <c r="E58" s="20">
        <f>C58+D58</f>
        <v>0</v>
      </c>
      <c r="F58" s="20">
        <v>0</v>
      </c>
      <c r="G58" s="20">
        <v>0</v>
      </c>
      <c r="H58" s="20">
        <f>E58-F58</f>
        <v>0</v>
      </c>
    </row>
    <row r="59" spans="1:8" x14ac:dyDescent="0.2">
      <c r="A59" s="3"/>
      <c r="B59" s="17"/>
      <c r="C59" s="20"/>
      <c r="D59" s="20"/>
      <c r="E59" s="20"/>
      <c r="F59" s="20"/>
      <c r="G59" s="20"/>
      <c r="H59" s="20"/>
    </row>
    <row r="60" spans="1:8" x14ac:dyDescent="0.2">
      <c r="A60" s="3"/>
      <c r="B60" s="17" t="s">
        <v>4</v>
      </c>
      <c r="C60" s="20">
        <v>0</v>
      </c>
      <c r="D60" s="20">
        <v>0</v>
      </c>
      <c r="E60" s="20">
        <f>C60+D60</f>
        <v>0</v>
      </c>
      <c r="F60" s="20">
        <v>0</v>
      </c>
      <c r="G60" s="20">
        <v>0</v>
      </c>
      <c r="H60" s="20">
        <f>E60-F60</f>
        <v>0</v>
      </c>
    </row>
    <row r="61" spans="1:8" x14ac:dyDescent="0.2">
      <c r="A61" s="3"/>
      <c r="B61" s="17"/>
      <c r="C61" s="20"/>
      <c r="D61" s="20"/>
      <c r="E61" s="20"/>
      <c r="F61" s="20"/>
      <c r="G61" s="20"/>
      <c r="H61" s="20"/>
    </row>
    <row r="62" spans="1:8" ht="22.5" x14ac:dyDescent="0.2">
      <c r="A62" s="3"/>
      <c r="B62" s="17" t="s">
        <v>6</v>
      </c>
      <c r="C62" s="20">
        <v>0</v>
      </c>
      <c r="D62" s="20">
        <v>0</v>
      </c>
      <c r="E62" s="20">
        <f>C62+D62</f>
        <v>0</v>
      </c>
      <c r="F62" s="20">
        <v>0</v>
      </c>
      <c r="G62" s="20">
        <v>0</v>
      </c>
      <c r="H62" s="20">
        <f>E62-F62</f>
        <v>0</v>
      </c>
    </row>
    <row r="63" spans="1:8" x14ac:dyDescent="0.2">
      <c r="A63" s="3"/>
      <c r="B63" s="17"/>
      <c r="C63" s="20"/>
      <c r="D63" s="20"/>
      <c r="E63" s="20"/>
      <c r="F63" s="20"/>
      <c r="G63" s="20"/>
      <c r="H63" s="20"/>
    </row>
    <row r="64" spans="1:8" ht="22.5" x14ac:dyDescent="0.2">
      <c r="A64" s="3"/>
      <c r="B64" s="17" t="s">
        <v>8</v>
      </c>
      <c r="C64" s="20">
        <v>0</v>
      </c>
      <c r="D64" s="20">
        <v>0</v>
      </c>
      <c r="E64" s="20">
        <f>C64+D64</f>
        <v>0</v>
      </c>
      <c r="F64" s="20">
        <v>0</v>
      </c>
      <c r="G64" s="20">
        <v>0</v>
      </c>
      <c r="H64" s="20">
        <f>E64-F64</f>
        <v>0</v>
      </c>
    </row>
    <row r="65" spans="1:8" x14ac:dyDescent="0.2">
      <c r="A65" s="3"/>
      <c r="B65" s="17"/>
      <c r="C65" s="20"/>
      <c r="D65" s="20"/>
      <c r="E65" s="20"/>
      <c r="F65" s="20"/>
      <c r="G65" s="20"/>
      <c r="H65" s="20"/>
    </row>
    <row r="66" spans="1:8" ht="22.5" x14ac:dyDescent="0.2">
      <c r="A66" s="3"/>
      <c r="B66" s="17" t="s">
        <v>9</v>
      </c>
      <c r="C66" s="20">
        <v>0</v>
      </c>
      <c r="D66" s="20">
        <v>0</v>
      </c>
      <c r="E66" s="20">
        <f>C66+D66</f>
        <v>0</v>
      </c>
      <c r="F66" s="20">
        <v>0</v>
      </c>
      <c r="G66" s="20">
        <v>0</v>
      </c>
      <c r="H66" s="20">
        <f>E66-F66</f>
        <v>0</v>
      </c>
    </row>
    <row r="67" spans="1:8" x14ac:dyDescent="0.2">
      <c r="A67" s="3"/>
      <c r="B67" s="17"/>
      <c r="C67" s="20"/>
      <c r="D67" s="20"/>
      <c r="E67" s="20"/>
      <c r="F67" s="20"/>
      <c r="G67" s="20"/>
      <c r="H67" s="20"/>
    </row>
    <row r="68" spans="1:8" ht="22.5" x14ac:dyDescent="0.2">
      <c r="A68" s="3"/>
      <c r="B68" s="17" t="s">
        <v>10</v>
      </c>
      <c r="C68" s="20">
        <v>0</v>
      </c>
      <c r="D68" s="20">
        <v>0</v>
      </c>
      <c r="E68" s="20">
        <f>C68+D68</f>
        <v>0</v>
      </c>
      <c r="F68" s="20">
        <v>0</v>
      </c>
      <c r="G68" s="20">
        <v>0</v>
      </c>
      <c r="H68" s="20">
        <f>E68-F68</f>
        <v>0</v>
      </c>
    </row>
    <row r="69" spans="1:8" x14ac:dyDescent="0.2">
      <c r="A69" s="3"/>
      <c r="B69" s="17"/>
      <c r="C69" s="20"/>
      <c r="D69" s="20"/>
      <c r="E69" s="20"/>
      <c r="F69" s="20"/>
      <c r="G69" s="20"/>
      <c r="H69" s="20"/>
    </row>
    <row r="70" spans="1:8" x14ac:dyDescent="0.2">
      <c r="A70" s="3"/>
      <c r="B70" s="17" t="s">
        <v>7</v>
      </c>
      <c r="C70" s="20">
        <v>0</v>
      </c>
      <c r="D70" s="20">
        <v>0</v>
      </c>
      <c r="E70" s="20">
        <f>C70+D70</f>
        <v>0</v>
      </c>
      <c r="F70" s="20">
        <v>0</v>
      </c>
      <c r="G70" s="20">
        <v>0</v>
      </c>
      <c r="H70" s="20">
        <f>E70-F70</f>
        <v>0</v>
      </c>
    </row>
    <row r="71" spans="1:8" x14ac:dyDescent="0.2">
      <c r="A71" s="16"/>
      <c r="B71" s="18"/>
      <c r="C71" s="21"/>
      <c r="D71" s="21"/>
      <c r="E71" s="21"/>
      <c r="F71" s="21"/>
      <c r="G71" s="21"/>
      <c r="H71" s="21"/>
    </row>
    <row r="72" spans="1:8" x14ac:dyDescent="0.2">
      <c r="A72" s="12"/>
      <c r="B72" s="23" t="s">
        <v>11</v>
      </c>
      <c r="C72" s="9">
        <f t="shared" ref="C72:H72" si="45">SUM(C58:C70)</f>
        <v>0</v>
      </c>
      <c r="D72" s="9">
        <f t="shared" si="45"/>
        <v>0</v>
      </c>
      <c r="E72" s="9">
        <f t="shared" si="45"/>
        <v>0</v>
      </c>
      <c r="F72" s="9">
        <f t="shared" si="45"/>
        <v>0</v>
      </c>
      <c r="G72" s="9">
        <f t="shared" si="45"/>
        <v>0</v>
      </c>
      <c r="H72" s="9">
        <f t="shared" si="45"/>
        <v>0</v>
      </c>
    </row>
  </sheetData>
  <sheetProtection formatCells="0" formatColumns="0" formatRows="0" insertRows="0" deleteRows="0" autoFilter="0"/>
  <mergeCells count="12">
    <mergeCell ref="A1:H1"/>
    <mergeCell ref="A3:B5"/>
    <mergeCell ref="A39:H39"/>
    <mergeCell ref="A41:B43"/>
    <mergeCell ref="C3:G3"/>
    <mergeCell ref="H3:H4"/>
    <mergeCell ref="A53:H53"/>
    <mergeCell ref="A54:B56"/>
    <mergeCell ref="C54:G54"/>
    <mergeCell ref="H54:H55"/>
    <mergeCell ref="C41:G41"/>
    <mergeCell ref="H41:H42"/>
  </mergeCells>
  <printOptions horizontalCentered="1"/>
  <pageMargins left="0.70866141732283472" right="0.70866141732283472" top="0.74803149606299213" bottom="0.74803149606299213" header="0.31496062992125984" footer="0.31496062992125984"/>
  <pageSetup paperSize="5" scale="97" orientation="landscape" r:id="rId1"/>
  <rowBreaks count="1" manualBreakCount="1">
    <brk id="40" max="16383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6CB9791-5AC5-4EBD-B818-7938A6165A5F}">
  <ds:schemaRefs>
    <ds:schemaRef ds:uri="http://purl.org/dc/terms/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</cp:lastModifiedBy>
  <cp:lastPrinted>2018-03-08T21:21:25Z</cp:lastPrinted>
  <dcterms:created xsi:type="dcterms:W3CDTF">2014-02-10T03:37:14Z</dcterms:created>
  <dcterms:modified xsi:type="dcterms:W3CDTF">2021-09-22T20:35:52Z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